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B0BBA8E-2094-4105-B84C-093DCD0487D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лан 24" sheetId="9" r:id="rId1"/>
  </sheets>
  <calcPr calcId="181029" refMode="R1C1"/>
</workbook>
</file>

<file path=xl/calcChain.xml><?xml version="1.0" encoding="utf-8"?>
<calcChain xmlns="http://schemas.openxmlformats.org/spreadsheetml/2006/main">
  <c r="B26" i="9" l="1"/>
  <c r="D14" i="9"/>
  <c r="E14" i="9" s="1"/>
  <c r="F14" i="9" s="1"/>
  <c r="F25" i="9"/>
  <c r="E25" i="9"/>
  <c r="D25" i="9"/>
  <c r="C25" i="9"/>
  <c r="F20" i="9"/>
  <c r="E20" i="9"/>
  <c r="D20" i="9"/>
  <c r="C20" i="9"/>
  <c r="F19" i="9"/>
  <c r="E19" i="9"/>
  <c r="D19" i="9"/>
  <c r="C19" i="9"/>
  <c r="F18" i="9"/>
  <c r="F16" i="9" s="1"/>
  <c r="E18" i="9"/>
  <c r="E16" i="9" s="1"/>
  <c r="D18" i="9"/>
  <c r="D16" i="9" s="1"/>
  <c r="C18" i="9"/>
  <c r="C16" i="9" s="1"/>
  <c r="B16" i="9"/>
  <c r="F15" i="9"/>
  <c r="E15" i="9"/>
  <c r="D15" i="9"/>
  <c r="C15" i="9"/>
  <c r="F11" i="9"/>
  <c r="E11" i="9"/>
  <c r="D11" i="9"/>
  <c r="C11" i="9"/>
  <c r="B9" i="9"/>
  <c r="F8" i="9"/>
  <c r="E8" i="9"/>
  <c r="D8" i="9"/>
  <c r="C8" i="9"/>
  <c r="B10" i="9" l="1"/>
  <c r="F9" i="9"/>
  <c r="F7" i="9" s="1"/>
  <c r="D9" i="9"/>
  <c r="D7" i="9" s="1"/>
  <c r="E9" i="9"/>
  <c r="E7" i="9" s="1"/>
  <c r="B7" i="9"/>
  <c r="F10" i="9"/>
  <c r="E10" i="9"/>
  <c r="C10" i="9"/>
  <c r="D10" i="9"/>
  <c r="C9" i="9"/>
  <c r="C7" i="9" s="1"/>
  <c r="E21" i="9" l="1"/>
  <c r="B21" i="9"/>
  <c r="D21" i="9"/>
  <c r="D28" i="9" s="1"/>
  <c r="F21" i="9"/>
  <c r="F28" i="9" s="1"/>
  <c r="C21" i="9"/>
  <c r="C23" i="9"/>
  <c r="E28" i="9"/>
  <c r="E23" i="9"/>
  <c r="B23" i="9"/>
  <c r="B28" i="9"/>
  <c r="F23" i="9"/>
  <c r="D23" i="9" l="1"/>
  <c r="C28" i="9"/>
  <c r="F27" i="9" l="1"/>
  <c r="D27" i="9"/>
  <c r="E27" i="9"/>
  <c r="B27" i="9"/>
  <c r="C27" i="9"/>
</calcChain>
</file>

<file path=xl/sharedStrings.xml><?xml version="1.0" encoding="utf-8"?>
<sst xmlns="http://schemas.openxmlformats.org/spreadsheetml/2006/main" count="31" uniqueCount="30">
  <si>
    <t>ЧДОУ "Детский сад "Кораблик"</t>
  </si>
  <si>
    <t>Наименование затрат</t>
  </si>
  <si>
    <t>1 кв</t>
  </si>
  <si>
    <t>план</t>
  </si>
  <si>
    <t>1.Содержание обсл.персонала:</t>
  </si>
  <si>
    <t>а).Фонд зар.платы</t>
  </si>
  <si>
    <t>б).Отчисления в соц.страх</t>
  </si>
  <si>
    <t>2.Содерж.здан.,сооруж.,оборуд.:</t>
  </si>
  <si>
    <t>а).Электроэнергия</t>
  </si>
  <si>
    <t>б).Отопление</t>
  </si>
  <si>
    <t>в).Текущий ремонт</t>
  </si>
  <si>
    <t>в).Амортизац.отчисления</t>
  </si>
  <si>
    <t>г).Вода и очистка</t>
  </si>
  <si>
    <t>3.Прочие хоз.расходы:</t>
  </si>
  <si>
    <t>а).Материалы</t>
  </si>
  <si>
    <t>б).Услуги др.организаций</t>
  </si>
  <si>
    <t>4.Питание</t>
  </si>
  <si>
    <t>5.Прочие расходы (налог на имущество)</t>
  </si>
  <si>
    <t>Итого:</t>
  </si>
  <si>
    <t>Кол-во детей</t>
  </si>
  <si>
    <t xml:space="preserve">Расходы на 1 ребёнка </t>
  </si>
  <si>
    <t>Источники покрытий:</t>
  </si>
  <si>
    <t>а).Родительская плата</t>
  </si>
  <si>
    <t>б).Бюджет</t>
  </si>
  <si>
    <t>в).Предприятие</t>
  </si>
  <si>
    <t>2 кв</t>
  </si>
  <si>
    <t>3 кв</t>
  </si>
  <si>
    <t>4 кв</t>
  </si>
  <si>
    <t>План  финансово-хозяйственной деятельности</t>
  </si>
  <si>
    <t>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</si>
</sst>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4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/>
    </xf>
    <xf numFmtId="166" fontId="5" fillId="0" borderId="1" xfId="1" applyNumberFormat="1" applyFont="1" applyFill="1" applyBorder="1" applyAlignment="1">
      <alignment horizontal="center"/>
    </xf>
    <xf numFmtId="165" fontId="5" fillId="0" borderId="0" xfId="1" applyNumberFormat="1" applyFont="1" applyFill="1" applyBorder="1"/>
    <xf numFmtId="165" fontId="5" fillId="0" borderId="2" xfId="1" applyNumberFormat="1" applyFont="1" applyFill="1" applyBorder="1" applyAlignment="1">
      <alignment horizontal="center"/>
    </xf>
    <xf numFmtId="165" fontId="5" fillId="0" borderId="3" xfId="1" applyNumberFormat="1" applyFont="1" applyFill="1" applyBorder="1" applyAlignment="1">
      <alignment horizontal="center"/>
    </xf>
    <xf numFmtId="165" fontId="5" fillId="0" borderId="4" xfId="1" applyNumberFormat="1" applyFont="1" applyFill="1" applyBorder="1"/>
    <xf numFmtId="165" fontId="5" fillId="0" borderId="5" xfId="1" applyNumberFormat="1" applyFont="1" applyFill="1" applyBorder="1" applyAlignment="1">
      <alignment horizontal="center"/>
    </xf>
    <xf numFmtId="165" fontId="5" fillId="0" borderId="6" xfId="1" applyNumberFormat="1" applyFont="1" applyFill="1" applyBorder="1"/>
    <xf numFmtId="165" fontId="5" fillId="0" borderId="1" xfId="1" applyNumberFormat="1" applyFont="1" applyFill="1" applyBorder="1" applyAlignment="1">
      <alignment horizontal="left"/>
    </xf>
    <xf numFmtId="165" fontId="5" fillId="0" borderId="7" xfId="1" applyNumberFormat="1" applyFont="1" applyFill="1" applyBorder="1" applyAlignment="1">
      <alignment horizontal="left"/>
    </xf>
    <xf numFmtId="165" fontId="5" fillId="0" borderId="7" xfId="1" applyNumberFormat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left"/>
    </xf>
    <xf numFmtId="165" fontId="5" fillId="0" borderId="8" xfId="1" applyNumberFormat="1" applyFont="1" applyFill="1" applyBorder="1"/>
    <xf numFmtId="165" fontId="5" fillId="0" borderId="3" xfId="1" applyNumberFormat="1" applyFont="1" applyFill="1" applyBorder="1" applyAlignment="1">
      <alignment horizontal="left"/>
    </xf>
    <xf numFmtId="165" fontId="5" fillId="0" borderId="3" xfId="1" applyNumberFormat="1" applyFont="1" applyFill="1" applyBorder="1" applyAlignment="1">
      <alignment horizontal="left" vertical="center" wrapText="1"/>
    </xf>
    <xf numFmtId="165" fontId="5" fillId="0" borderId="9" xfId="1" applyNumberFormat="1" applyFont="1" applyFill="1" applyBorder="1"/>
    <xf numFmtId="165" fontId="5" fillId="0" borderId="5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G19" sqref="G19"/>
    </sheetView>
  </sheetViews>
  <sheetFormatPr defaultRowHeight="15" x14ac:dyDescent="0.25"/>
  <cols>
    <col min="1" max="1" width="28.28515625" style="1" customWidth="1"/>
    <col min="2" max="2" width="14.140625" style="1" customWidth="1"/>
    <col min="3" max="6" width="12.42578125" style="1" customWidth="1"/>
    <col min="7" max="152" width="9.140625" style="1"/>
    <col min="153" max="153" width="31.85546875" style="1" customWidth="1"/>
    <col min="154" max="157" width="12.7109375" style="1" customWidth="1"/>
    <col min="158" max="158" width="13.140625" style="1" customWidth="1"/>
    <col min="159" max="225" width="9.140625" style="1" customWidth="1"/>
    <col min="226" max="227" width="19.42578125" style="1" customWidth="1"/>
    <col min="228" max="239" width="9.140625" style="1" customWidth="1"/>
    <col min="240" max="408" width="9.140625" style="1"/>
    <col min="409" max="409" width="31.85546875" style="1" customWidth="1"/>
    <col min="410" max="413" width="12.7109375" style="1" customWidth="1"/>
    <col min="414" max="414" width="13.140625" style="1" customWidth="1"/>
    <col min="415" max="481" width="9.140625" style="1" customWidth="1"/>
    <col min="482" max="483" width="19.42578125" style="1" customWidth="1"/>
    <col min="484" max="495" width="9.140625" style="1" customWidth="1"/>
    <col min="496" max="664" width="9.140625" style="1"/>
    <col min="665" max="665" width="31.85546875" style="1" customWidth="1"/>
    <col min="666" max="669" width="12.7109375" style="1" customWidth="1"/>
    <col min="670" max="670" width="13.140625" style="1" customWidth="1"/>
    <col min="671" max="737" width="9.140625" style="1" customWidth="1"/>
    <col min="738" max="739" width="19.42578125" style="1" customWidth="1"/>
    <col min="740" max="751" width="9.140625" style="1" customWidth="1"/>
    <col min="752" max="920" width="9.140625" style="1"/>
    <col min="921" max="921" width="31.85546875" style="1" customWidth="1"/>
    <col min="922" max="925" width="12.7109375" style="1" customWidth="1"/>
    <col min="926" max="926" width="13.140625" style="1" customWidth="1"/>
    <col min="927" max="993" width="9.140625" style="1" customWidth="1"/>
    <col min="994" max="995" width="19.42578125" style="1" customWidth="1"/>
    <col min="996" max="1007" width="9.140625" style="1" customWidth="1"/>
    <col min="1008" max="1176" width="9.140625" style="1"/>
    <col min="1177" max="1177" width="31.85546875" style="1" customWidth="1"/>
    <col min="1178" max="1181" width="12.7109375" style="1" customWidth="1"/>
    <col min="1182" max="1182" width="13.140625" style="1" customWidth="1"/>
    <col min="1183" max="1249" width="9.140625" style="1" customWidth="1"/>
    <col min="1250" max="1251" width="19.42578125" style="1" customWidth="1"/>
    <col min="1252" max="1263" width="9.140625" style="1" customWidth="1"/>
    <col min="1264" max="1432" width="9.140625" style="1"/>
    <col min="1433" max="1433" width="31.85546875" style="1" customWidth="1"/>
    <col min="1434" max="1437" width="12.7109375" style="1" customWidth="1"/>
    <col min="1438" max="1438" width="13.140625" style="1" customWidth="1"/>
    <col min="1439" max="1505" width="9.140625" style="1" customWidth="1"/>
    <col min="1506" max="1507" width="19.42578125" style="1" customWidth="1"/>
    <col min="1508" max="1519" width="9.140625" style="1" customWidth="1"/>
    <col min="1520" max="1688" width="9.140625" style="1"/>
    <col min="1689" max="1689" width="31.85546875" style="1" customWidth="1"/>
    <col min="1690" max="1693" width="12.7109375" style="1" customWidth="1"/>
    <col min="1694" max="1694" width="13.140625" style="1" customWidth="1"/>
    <col min="1695" max="1761" width="9.140625" style="1" customWidth="1"/>
    <col min="1762" max="1763" width="19.42578125" style="1" customWidth="1"/>
    <col min="1764" max="1775" width="9.140625" style="1" customWidth="1"/>
    <col min="1776" max="1944" width="9.140625" style="1"/>
    <col min="1945" max="1945" width="31.85546875" style="1" customWidth="1"/>
    <col min="1946" max="1949" width="12.7109375" style="1" customWidth="1"/>
    <col min="1950" max="1950" width="13.140625" style="1" customWidth="1"/>
    <col min="1951" max="2017" width="9.140625" style="1" customWidth="1"/>
    <col min="2018" max="2019" width="19.42578125" style="1" customWidth="1"/>
    <col min="2020" max="2031" width="9.140625" style="1" customWidth="1"/>
    <col min="2032" max="2200" width="9.140625" style="1"/>
    <col min="2201" max="2201" width="31.85546875" style="1" customWidth="1"/>
    <col min="2202" max="2205" width="12.7109375" style="1" customWidth="1"/>
    <col min="2206" max="2206" width="13.140625" style="1" customWidth="1"/>
    <col min="2207" max="2273" width="9.140625" style="1" customWidth="1"/>
    <col min="2274" max="2275" width="19.42578125" style="1" customWidth="1"/>
    <col min="2276" max="2287" width="9.140625" style="1" customWidth="1"/>
    <col min="2288" max="2456" width="9.140625" style="1"/>
    <col min="2457" max="2457" width="31.85546875" style="1" customWidth="1"/>
    <col min="2458" max="2461" width="12.7109375" style="1" customWidth="1"/>
    <col min="2462" max="2462" width="13.140625" style="1" customWidth="1"/>
    <col min="2463" max="2529" width="9.140625" style="1" customWidth="1"/>
    <col min="2530" max="2531" width="19.42578125" style="1" customWidth="1"/>
    <col min="2532" max="2543" width="9.140625" style="1" customWidth="1"/>
    <col min="2544" max="2712" width="9.140625" style="1"/>
    <col min="2713" max="2713" width="31.85546875" style="1" customWidth="1"/>
    <col min="2714" max="2717" width="12.7109375" style="1" customWidth="1"/>
    <col min="2718" max="2718" width="13.140625" style="1" customWidth="1"/>
    <col min="2719" max="2785" width="9.140625" style="1" customWidth="1"/>
    <col min="2786" max="2787" width="19.42578125" style="1" customWidth="1"/>
    <col min="2788" max="2799" width="9.140625" style="1" customWidth="1"/>
    <col min="2800" max="2968" width="9.140625" style="1"/>
    <col min="2969" max="2969" width="31.85546875" style="1" customWidth="1"/>
    <col min="2970" max="2973" width="12.7109375" style="1" customWidth="1"/>
    <col min="2974" max="2974" width="13.140625" style="1" customWidth="1"/>
    <col min="2975" max="3041" width="9.140625" style="1" customWidth="1"/>
    <col min="3042" max="3043" width="19.42578125" style="1" customWidth="1"/>
    <col min="3044" max="3055" width="9.140625" style="1" customWidth="1"/>
    <col min="3056" max="3224" width="9.140625" style="1"/>
    <col min="3225" max="3225" width="31.85546875" style="1" customWidth="1"/>
    <col min="3226" max="3229" width="12.7109375" style="1" customWidth="1"/>
    <col min="3230" max="3230" width="13.140625" style="1" customWidth="1"/>
    <col min="3231" max="3297" width="9.140625" style="1" customWidth="1"/>
    <col min="3298" max="3299" width="19.42578125" style="1" customWidth="1"/>
    <col min="3300" max="3311" width="9.140625" style="1" customWidth="1"/>
    <col min="3312" max="3480" width="9.140625" style="1"/>
    <col min="3481" max="3481" width="31.85546875" style="1" customWidth="1"/>
    <col min="3482" max="3485" width="12.7109375" style="1" customWidth="1"/>
    <col min="3486" max="3486" width="13.140625" style="1" customWidth="1"/>
    <col min="3487" max="3553" width="9.140625" style="1" customWidth="1"/>
    <col min="3554" max="3555" width="19.42578125" style="1" customWidth="1"/>
    <col min="3556" max="3567" width="9.140625" style="1" customWidth="1"/>
    <col min="3568" max="3736" width="9.140625" style="1"/>
    <col min="3737" max="3737" width="31.85546875" style="1" customWidth="1"/>
    <col min="3738" max="3741" width="12.7109375" style="1" customWidth="1"/>
    <col min="3742" max="3742" width="13.140625" style="1" customWidth="1"/>
    <col min="3743" max="3809" width="9.140625" style="1" customWidth="1"/>
    <col min="3810" max="3811" width="19.42578125" style="1" customWidth="1"/>
    <col min="3812" max="3823" width="9.140625" style="1" customWidth="1"/>
    <col min="3824" max="3992" width="9.140625" style="1"/>
    <col min="3993" max="3993" width="31.85546875" style="1" customWidth="1"/>
    <col min="3994" max="3997" width="12.7109375" style="1" customWidth="1"/>
    <col min="3998" max="3998" width="13.140625" style="1" customWidth="1"/>
    <col min="3999" max="4065" width="9.140625" style="1" customWidth="1"/>
    <col min="4066" max="4067" width="19.42578125" style="1" customWidth="1"/>
    <col min="4068" max="4079" width="9.140625" style="1" customWidth="1"/>
    <col min="4080" max="4248" width="9.140625" style="1"/>
    <col min="4249" max="4249" width="31.85546875" style="1" customWidth="1"/>
    <col min="4250" max="4253" width="12.7109375" style="1" customWidth="1"/>
    <col min="4254" max="4254" width="13.140625" style="1" customWidth="1"/>
    <col min="4255" max="4321" width="9.140625" style="1" customWidth="1"/>
    <col min="4322" max="4323" width="19.42578125" style="1" customWidth="1"/>
    <col min="4324" max="4335" width="9.140625" style="1" customWidth="1"/>
    <col min="4336" max="4504" width="9.140625" style="1"/>
    <col min="4505" max="4505" width="31.85546875" style="1" customWidth="1"/>
    <col min="4506" max="4509" width="12.7109375" style="1" customWidth="1"/>
    <col min="4510" max="4510" width="13.140625" style="1" customWidth="1"/>
    <col min="4511" max="4577" width="9.140625" style="1" customWidth="1"/>
    <col min="4578" max="4579" width="19.42578125" style="1" customWidth="1"/>
    <col min="4580" max="4591" width="9.140625" style="1" customWidth="1"/>
    <col min="4592" max="4760" width="9.140625" style="1"/>
    <col min="4761" max="4761" width="31.85546875" style="1" customWidth="1"/>
    <col min="4762" max="4765" width="12.7109375" style="1" customWidth="1"/>
    <col min="4766" max="4766" width="13.140625" style="1" customWidth="1"/>
    <col min="4767" max="4833" width="9.140625" style="1" customWidth="1"/>
    <col min="4834" max="4835" width="19.42578125" style="1" customWidth="1"/>
    <col min="4836" max="4847" width="9.140625" style="1" customWidth="1"/>
    <col min="4848" max="5016" width="9.140625" style="1"/>
    <col min="5017" max="5017" width="31.85546875" style="1" customWidth="1"/>
    <col min="5018" max="5021" width="12.7109375" style="1" customWidth="1"/>
    <col min="5022" max="5022" width="13.140625" style="1" customWidth="1"/>
    <col min="5023" max="5089" width="9.140625" style="1" customWidth="1"/>
    <col min="5090" max="5091" width="19.42578125" style="1" customWidth="1"/>
    <col min="5092" max="5103" width="9.140625" style="1" customWidth="1"/>
    <col min="5104" max="5272" width="9.140625" style="1"/>
    <col min="5273" max="5273" width="31.85546875" style="1" customWidth="1"/>
    <col min="5274" max="5277" width="12.7109375" style="1" customWidth="1"/>
    <col min="5278" max="5278" width="13.140625" style="1" customWidth="1"/>
    <col min="5279" max="5345" width="9.140625" style="1" customWidth="1"/>
    <col min="5346" max="5347" width="19.42578125" style="1" customWidth="1"/>
    <col min="5348" max="5359" width="9.140625" style="1" customWidth="1"/>
    <col min="5360" max="5528" width="9.140625" style="1"/>
    <col min="5529" max="5529" width="31.85546875" style="1" customWidth="1"/>
    <col min="5530" max="5533" width="12.7109375" style="1" customWidth="1"/>
    <col min="5534" max="5534" width="13.140625" style="1" customWidth="1"/>
    <col min="5535" max="5601" width="9.140625" style="1" customWidth="1"/>
    <col min="5602" max="5603" width="19.42578125" style="1" customWidth="1"/>
    <col min="5604" max="5615" width="9.140625" style="1" customWidth="1"/>
    <col min="5616" max="5784" width="9.140625" style="1"/>
    <col min="5785" max="5785" width="31.85546875" style="1" customWidth="1"/>
    <col min="5786" max="5789" width="12.7109375" style="1" customWidth="1"/>
    <col min="5790" max="5790" width="13.140625" style="1" customWidth="1"/>
    <col min="5791" max="5857" width="9.140625" style="1" customWidth="1"/>
    <col min="5858" max="5859" width="19.42578125" style="1" customWidth="1"/>
    <col min="5860" max="5871" width="9.140625" style="1" customWidth="1"/>
    <col min="5872" max="6040" width="9.140625" style="1"/>
    <col min="6041" max="6041" width="31.85546875" style="1" customWidth="1"/>
    <col min="6042" max="6045" width="12.7109375" style="1" customWidth="1"/>
    <col min="6046" max="6046" width="13.140625" style="1" customWidth="1"/>
    <col min="6047" max="6113" width="9.140625" style="1" customWidth="1"/>
    <col min="6114" max="6115" width="19.42578125" style="1" customWidth="1"/>
    <col min="6116" max="6127" width="9.140625" style="1" customWidth="1"/>
    <col min="6128" max="6296" width="9.140625" style="1"/>
    <col min="6297" max="6297" width="31.85546875" style="1" customWidth="1"/>
    <col min="6298" max="6301" width="12.7109375" style="1" customWidth="1"/>
    <col min="6302" max="6302" width="13.140625" style="1" customWidth="1"/>
    <col min="6303" max="6369" width="9.140625" style="1" customWidth="1"/>
    <col min="6370" max="6371" width="19.42578125" style="1" customWidth="1"/>
    <col min="6372" max="6383" width="9.140625" style="1" customWidth="1"/>
    <col min="6384" max="6552" width="9.140625" style="1"/>
    <col min="6553" max="6553" width="31.85546875" style="1" customWidth="1"/>
    <col min="6554" max="6557" width="12.7109375" style="1" customWidth="1"/>
    <col min="6558" max="6558" width="13.140625" style="1" customWidth="1"/>
    <col min="6559" max="6625" width="9.140625" style="1" customWidth="1"/>
    <col min="6626" max="6627" width="19.42578125" style="1" customWidth="1"/>
    <col min="6628" max="6639" width="9.140625" style="1" customWidth="1"/>
    <col min="6640" max="6808" width="9.140625" style="1"/>
    <col min="6809" max="6809" width="31.85546875" style="1" customWidth="1"/>
    <col min="6810" max="6813" width="12.7109375" style="1" customWidth="1"/>
    <col min="6814" max="6814" width="13.140625" style="1" customWidth="1"/>
    <col min="6815" max="6881" width="9.140625" style="1" customWidth="1"/>
    <col min="6882" max="6883" width="19.42578125" style="1" customWidth="1"/>
    <col min="6884" max="6895" width="9.140625" style="1" customWidth="1"/>
    <col min="6896" max="7064" width="9.140625" style="1"/>
    <col min="7065" max="7065" width="31.85546875" style="1" customWidth="1"/>
    <col min="7066" max="7069" width="12.7109375" style="1" customWidth="1"/>
    <col min="7070" max="7070" width="13.140625" style="1" customWidth="1"/>
    <col min="7071" max="7137" width="9.140625" style="1" customWidth="1"/>
    <col min="7138" max="7139" width="19.42578125" style="1" customWidth="1"/>
    <col min="7140" max="7151" width="9.140625" style="1" customWidth="1"/>
    <col min="7152" max="7320" width="9.140625" style="1"/>
    <col min="7321" max="7321" width="31.85546875" style="1" customWidth="1"/>
    <col min="7322" max="7325" width="12.7109375" style="1" customWidth="1"/>
    <col min="7326" max="7326" width="13.140625" style="1" customWidth="1"/>
    <col min="7327" max="7393" width="9.140625" style="1" customWidth="1"/>
    <col min="7394" max="7395" width="19.42578125" style="1" customWidth="1"/>
    <col min="7396" max="7407" width="9.140625" style="1" customWidth="1"/>
    <col min="7408" max="7576" width="9.140625" style="1"/>
    <col min="7577" max="7577" width="31.85546875" style="1" customWidth="1"/>
    <col min="7578" max="7581" width="12.7109375" style="1" customWidth="1"/>
    <col min="7582" max="7582" width="13.140625" style="1" customWidth="1"/>
    <col min="7583" max="7649" width="9.140625" style="1" customWidth="1"/>
    <col min="7650" max="7651" width="19.42578125" style="1" customWidth="1"/>
    <col min="7652" max="7663" width="9.140625" style="1" customWidth="1"/>
    <col min="7664" max="7832" width="9.140625" style="1"/>
    <col min="7833" max="7833" width="31.85546875" style="1" customWidth="1"/>
    <col min="7834" max="7837" width="12.7109375" style="1" customWidth="1"/>
    <col min="7838" max="7838" width="13.140625" style="1" customWidth="1"/>
    <col min="7839" max="7905" width="9.140625" style="1" customWidth="1"/>
    <col min="7906" max="7907" width="19.42578125" style="1" customWidth="1"/>
    <col min="7908" max="7919" width="9.140625" style="1" customWidth="1"/>
    <col min="7920" max="8088" width="9.140625" style="1"/>
    <col min="8089" max="8089" width="31.85546875" style="1" customWidth="1"/>
    <col min="8090" max="8093" width="12.7109375" style="1" customWidth="1"/>
    <col min="8094" max="8094" width="13.140625" style="1" customWidth="1"/>
    <col min="8095" max="8161" width="9.140625" style="1" customWidth="1"/>
    <col min="8162" max="8163" width="19.42578125" style="1" customWidth="1"/>
    <col min="8164" max="8175" width="9.140625" style="1" customWidth="1"/>
    <col min="8176" max="8344" width="9.140625" style="1"/>
    <col min="8345" max="8345" width="31.85546875" style="1" customWidth="1"/>
    <col min="8346" max="8349" width="12.7109375" style="1" customWidth="1"/>
    <col min="8350" max="8350" width="13.140625" style="1" customWidth="1"/>
    <col min="8351" max="8417" width="9.140625" style="1" customWidth="1"/>
    <col min="8418" max="8419" width="19.42578125" style="1" customWidth="1"/>
    <col min="8420" max="8431" width="9.140625" style="1" customWidth="1"/>
    <col min="8432" max="8600" width="9.140625" style="1"/>
    <col min="8601" max="8601" width="31.85546875" style="1" customWidth="1"/>
    <col min="8602" max="8605" width="12.7109375" style="1" customWidth="1"/>
    <col min="8606" max="8606" width="13.140625" style="1" customWidth="1"/>
    <col min="8607" max="8673" width="9.140625" style="1" customWidth="1"/>
    <col min="8674" max="8675" width="19.42578125" style="1" customWidth="1"/>
    <col min="8676" max="8687" width="9.140625" style="1" customWidth="1"/>
    <col min="8688" max="8856" width="9.140625" style="1"/>
    <col min="8857" max="8857" width="31.85546875" style="1" customWidth="1"/>
    <col min="8858" max="8861" width="12.7109375" style="1" customWidth="1"/>
    <col min="8862" max="8862" width="13.140625" style="1" customWidth="1"/>
    <col min="8863" max="8929" width="9.140625" style="1" customWidth="1"/>
    <col min="8930" max="8931" width="19.42578125" style="1" customWidth="1"/>
    <col min="8932" max="8943" width="9.140625" style="1" customWidth="1"/>
    <col min="8944" max="9112" width="9.140625" style="1"/>
    <col min="9113" max="9113" width="31.85546875" style="1" customWidth="1"/>
    <col min="9114" max="9117" width="12.7109375" style="1" customWidth="1"/>
    <col min="9118" max="9118" width="13.140625" style="1" customWidth="1"/>
    <col min="9119" max="9185" width="9.140625" style="1" customWidth="1"/>
    <col min="9186" max="9187" width="19.42578125" style="1" customWidth="1"/>
    <col min="9188" max="9199" width="9.140625" style="1" customWidth="1"/>
    <col min="9200" max="9368" width="9.140625" style="1"/>
    <col min="9369" max="9369" width="31.85546875" style="1" customWidth="1"/>
    <col min="9370" max="9373" width="12.7109375" style="1" customWidth="1"/>
    <col min="9374" max="9374" width="13.140625" style="1" customWidth="1"/>
    <col min="9375" max="9441" width="9.140625" style="1" customWidth="1"/>
    <col min="9442" max="9443" width="19.42578125" style="1" customWidth="1"/>
    <col min="9444" max="9455" width="9.140625" style="1" customWidth="1"/>
    <col min="9456" max="9624" width="9.140625" style="1"/>
    <col min="9625" max="9625" width="31.85546875" style="1" customWidth="1"/>
    <col min="9626" max="9629" width="12.7109375" style="1" customWidth="1"/>
    <col min="9630" max="9630" width="13.140625" style="1" customWidth="1"/>
    <col min="9631" max="9697" width="9.140625" style="1" customWidth="1"/>
    <col min="9698" max="9699" width="19.42578125" style="1" customWidth="1"/>
    <col min="9700" max="9711" width="9.140625" style="1" customWidth="1"/>
    <col min="9712" max="9880" width="9.140625" style="1"/>
    <col min="9881" max="9881" width="31.85546875" style="1" customWidth="1"/>
    <col min="9882" max="9885" width="12.7109375" style="1" customWidth="1"/>
    <col min="9886" max="9886" width="13.140625" style="1" customWidth="1"/>
    <col min="9887" max="9953" width="9.140625" style="1" customWidth="1"/>
    <col min="9954" max="9955" width="19.42578125" style="1" customWidth="1"/>
    <col min="9956" max="9967" width="9.140625" style="1" customWidth="1"/>
    <col min="9968" max="10136" width="9.140625" style="1"/>
    <col min="10137" max="10137" width="31.85546875" style="1" customWidth="1"/>
    <col min="10138" max="10141" width="12.7109375" style="1" customWidth="1"/>
    <col min="10142" max="10142" width="13.140625" style="1" customWidth="1"/>
    <col min="10143" max="10209" width="9.140625" style="1" customWidth="1"/>
    <col min="10210" max="10211" width="19.42578125" style="1" customWidth="1"/>
    <col min="10212" max="10223" width="9.140625" style="1" customWidth="1"/>
    <col min="10224" max="10392" width="9.140625" style="1"/>
    <col min="10393" max="10393" width="31.85546875" style="1" customWidth="1"/>
    <col min="10394" max="10397" width="12.7109375" style="1" customWidth="1"/>
    <col min="10398" max="10398" width="13.140625" style="1" customWidth="1"/>
    <col min="10399" max="10465" width="9.140625" style="1" customWidth="1"/>
    <col min="10466" max="10467" width="19.42578125" style="1" customWidth="1"/>
    <col min="10468" max="10479" width="9.140625" style="1" customWidth="1"/>
    <col min="10480" max="10648" width="9.140625" style="1"/>
    <col min="10649" max="10649" width="31.85546875" style="1" customWidth="1"/>
    <col min="10650" max="10653" width="12.7109375" style="1" customWidth="1"/>
    <col min="10654" max="10654" width="13.140625" style="1" customWidth="1"/>
    <col min="10655" max="10721" width="9.140625" style="1" customWidth="1"/>
    <col min="10722" max="10723" width="19.42578125" style="1" customWidth="1"/>
    <col min="10724" max="10735" width="9.140625" style="1" customWidth="1"/>
    <col min="10736" max="10904" width="9.140625" style="1"/>
    <col min="10905" max="10905" width="31.85546875" style="1" customWidth="1"/>
    <col min="10906" max="10909" width="12.7109375" style="1" customWidth="1"/>
    <col min="10910" max="10910" width="13.140625" style="1" customWidth="1"/>
    <col min="10911" max="10977" width="9.140625" style="1" customWidth="1"/>
    <col min="10978" max="10979" width="19.42578125" style="1" customWidth="1"/>
    <col min="10980" max="10991" width="9.140625" style="1" customWidth="1"/>
    <col min="10992" max="11160" width="9.140625" style="1"/>
    <col min="11161" max="11161" width="31.85546875" style="1" customWidth="1"/>
    <col min="11162" max="11165" width="12.7109375" style="1" customWidth="1"/>
    <col min="11166" max="11166" width="13.140625" style="1" customWidth="1"/>
    <col min="11167" max="11233" width="9.140625" style="1" customWidth="1"/>
    <col min="11234" max="11235" width="19.42578125" style="1" customWidth="1"/>
    <col min="11236" max="11247" width="9.140625" style="1" customWidth="1"/>
    <col min="11248" max="11416" width="9.140625" style="1"/>
    <col min="11417" max="11417" width="31.85546875" style="1" customWidth="1"/>
    <col min="11418" max="11421" width="12.7109375" style="1" customWidth="1"/>
    <col min="11422" max="11422" width="13.140625" style="1" customWidth="1"/>
    <col min="11423" max="11489" width="9.140625" style="1" customWidth="1"/>
    <col min="11490" max="11491" width="19.42578125" style="1" customWidth="1"/>
    <col min="11492" max="11503" width="9.140625" style="1" customWidth="1"/>
    <col min="11504" max="11672" width="9.140625" style="1"/>
    <col min="11673" max="11673" width="31.85546875" style="1" customWidth="1"/>
    <col min="11674" max="11677" width="12.7109375" style="1" customWidth="1"/>
    <col min="11678" max="11678" width="13.140625" style="1" customWidth="1"/>
    <col min="11679" max="11745" width="9.140625" style="1" customWidth="1"/>
    <col min="11746" max="11747" width="19.42578125" style="1" customWidth="1"/>
    <col min="11748" max="11759" width="9.140625" style="1" customWidth="1"/>
    <col min="11760" max="11928" width="9.140625" style="1"/>
    <col min="11929" max="11929" width="31.85546875" style="1" customWidth="1"/>
    <col min="11930" max="11933" width="12.7109375" style="1" customWidth="1"/>
    <col min="11934" max="11934" width="13.140625" style="1" customWidth="1"/>
    <col min="11935" max="12001" width="9.140625" style="1" customWidth="1"/>
    <col min="12002" max="12003" width="19.42578125" style="1" customWidth="1"/>
    <col min="12004" max="12015" width="9.140625" style="1" customWidth="1"/>
    <col min="12016" max="12184" width="9.140625" style="1"/>
    <col min="12185" max="12185" width="31.85546875" style="1" customWidth="1"/>
    <col min="12186" max="12189" width="12.7109375" style="1" customWidth="1"/>
    <col min="12190" max="12190" width="13.140625" style="1" customWidth="1"/>
    <col min="12191" max="12257" width="9.140625" style="1" customWidth="1"/>
    <col min="12258" max="12259" width="19.42578125" style="1" customWidth="1"/>
    <col min="12260" max="12271" width="9.140625" style="1" customWidth="1"/>
    <col min="12272" max="12440" width="9.140625" style="1"/>
    <col min="12441" max="12441" width="31.85546875" style="1" customWidth="1"/>
    <col min="12442" max="12445" width="12.7109375" style="1" customWidth="1"/>
    <col min="12446" max="12446" width="13.140625" style="1" customWidth="1"/>
    <col min="12447" max="12513" width="9.140625" style="1" customWidth="1"/>
    <col min="12514" max="12515" width="19.42578125" style="1" customWidth="1"/>
    <col min="12516" max="12527" width="9.140625" style="1" customWidth="1"/>
    <col min="12528" max="12696" width="9.140625" style="1"/>
    <col min="12697" max="12697" width="31.85546875" style="1" customWidth="1"/>
    <col min="12698" max="12701" width="12.7109375" style="1" customWidth="1"/>
    <col min="12702" max="12702" width="13.140625" style="1" customWidth="1"/>
    <col min="12703" max="12769" width="9.140625" style="1" customWidth="1"/>
    <col min="12770" max="12771" width="19.42578125" style="1" customWidth="1"/>
    <col min="12772" max="12783" width="9.140625" style="1" customWidth="1"/>
    <col min="12784" max="12952" width="9.140625" style="1"/>
    <col min="12953" max="12953" width="31.85546875" style="1" customWidth="1"/>
    <col min="12954" max="12957" width="12.7109375" style="1" customWidth="1"/>
    <col min="12958" max="12958" width="13.140625" style="1" customWidth="1"/>
    <col min="12959" max="13025" width="9.140625" style="1" customWidth="1"/>
    <col min="13026" max="13027" width="19.42578125" style="1" customWidth="1"/>
    <col min="13028" max="13039" width="9.140625" style="1" customWidth="1"/>
    <col min="13040" max="13208" width="9.140625" style="1"/>
    <col min="13209" max="13209" width="31.85546875" style="1" customWidth="1"/>
    <col min="13210" max="13213" width="12.7109375" style="1" customWidth="1"/>
    <col min="13214" max="13214" width="13.140625" style="1" customWidth="1"/>
    <col min="13215" max="13281" width="9.140625" style="1" customWidth="1"/>
    <col min="13282" max="13283" width="19.42578125" style="1" customWidth="1"/>
    <col min="13284" max="13295" width="9.140625" style="1" customWidth="1"/>
    <col min="13296" max="13464" width="9.140625" style="1"/>
    <col min="13465" max="13465" width="31.85546875" style="1" customWidth="1"/>
    <col min="13466" max="13469" width="12.7109375" style="1" customWidth="1"/>
    <col min="13470" max="13470" width="13.140625" style="1" customWidth="1"/>
    <col min="13471" max="13537" width="9.140625" style="1" customWidth="1"/>
    <col min="13538" max="13539" width="19.42578125" style="1" customWidth="1"/>
    <col min="13540" max="13551" width="9.140625" style="1" customWidth="1"/>
    <col min="13552" max="13720" width="9.140625" style="1"/>
    <col min="13721" max="13721" width="31.85546875" style="1" customWidth="1"/>
    <col min="13722" max="13725" width="12.7109375" style="1" customWidth="1"/>
    <col min="13726" max="13726" width="13.140625" style="1" customWidth="1"/>
    <col min="13727" max="13793" width="9.140625" style="1" customWidth="1"/>
    <col min="13794" max="13795" width="19.42578125" style="1" customWidth="1"/>
    <col min="13796" max="13807" width="9.140625" style="1" customWidth="1"/>
    <col min="13808" max="13976" width="9.140625" style="1"/>
    <col min="13977" max="13977" width="31.85546875" style="1" customWidth="1"/>
    <col min="13978" max="13981" width="12.7109375" style="1" customWidth="1"/>
    <col min="13982" max="13982" width="13.140625" style="1" customWidth="1"/>
    <col min="13983" max="14049" width="9.140625" style="1" customWidth="1"/>
    <col min="14050" max="14051" width="19.42578125" style="1" customWidth="1"/>
    <col min="14052" max="14063" width="9.140625" style="1" customWidth="1"/>
    <col min="14064" max="14232" width="9.140625" style="1"/>
    <col min="14233" max="14233" width="31.85546875" style="1" customWidth="1"/>
    <col min="14234" max="14237" width="12.7109375" style="1" customWidth="1"/>
    <col min="14238" max="14238" width="13.140625" style="1" customWidth="1"/>
    <col min="14239" max="14305" width="9.140625" style="1" customWidth="1"/>
    <col min="14306" max="14307" width="19.42578125" style="1" customWidth="1"/>
    <col min="14308" max="14319" width="9.140625" style="1" customWidth="1"/>
    <col min="14320" max="14488" width="9.140625" style="1"/>
    <col min="14489" max="14489" width="31.85546875" style="1" customWidth="1"/>
    <col min="14490" max="14493" width="12.7109375" style="1" customWidth="1"/>
    <col min="14494" max="14494" width="13.140625" style="1" customWidth="1"/>
    <col min="14495" max="14561" width="9.140625" style="1" customWidth="1"/>
    <col min="14562" max="14563" width="19.42578125" style="1" customWidth="1"/>
    <col min="14564" max="14575" width="9.140625" style="1" customWidth="1"/>
    <col min="14576" max="14744" width="9.140625" style="1"/>
    <col min="14745" max="14745" width="31.85546875" style="1" customWidth="1"/>
    <col min="14746" max="14749" width="12.7109375" style="1" customWidth="1"/>
    <col min="14750" max="14750" width="13.140625" style="1" customWidth="1"/>
    <col min="14751" max="14817" width="9.140625" style="1" customWidth="1"/>
    <col min="14818" max="14819" width="19.42578125" style="1" customWidth="1"/>
    <col min="14820" max="14831" width="9.140625" style="1" customWidth="1"/>
    <col min="14832" max="15000" width="9.140625" style="1"/>
    <col min="15001" max="15001" width="31.85546875" style="1" customWidth="1"/>
    <col min="15002" max="15005" width="12.7109375" style="1" customWidth="1"/>
    <col min="15006" max="15006" width="13.140625" style="1" customWidth="1"/>
    <col min="15007" max="15073" width="9.140625" style="1" customWidth="1"/>
    <col min="15074" max="15075" width="19.42578125" style="1" customWidth="1"/>
    <col min="15076" max="15087" width="9.140625" style="1" customWidth="1"/>
    <col min="15088" max="15256" width="9.140625" style="1"/>
    <col min="15257" max="15257" width="31.85546875" style="1" customWidth="1"/>
    <col min="15258" max="15261" width="12.7109375" style="1" customWidth="1"/>
    <col min="15262" max="15262" width="13.140625" style="1" customWidth="1"/>
    <col min="15263" max="15329" width="9.140625" style="1" customWidth="1"/>
    <col min="15330" max="15331" width="19.42578125" style="1" customWidth="1"/>
    <col min="15332" max="15343" width="9.140625" style="1" customWidth="1"/>
    <col min="15344" max="15512" width="9.140625" style="1"/>
    <col min="15513" max="15513" width="31.85546875" style="1" customWidth="1"/>
    <col min="15514" max="15517" width="12.7109375" style="1" customWidth="1"/>
    <col min="15518" max="15518" width="13.140625" style="1" customWidth="1"/>
    <col min="15519" max="15585" width="9.140625" style="1" customWidth="1"/>
    <col min="15586" max="15587" width="19.42578125" style="1" customWidth="1"/>
    <col min="15588" max="15599" width="9.140625" style="1" customWidth="1"/>
    <col min="15600" max="15768" width="9.140625" style="1"/>
    <col min="15769" max="15769" width="31.85546875" style="1" customWidth="1"/>
    <col min="15770" max="15773" width="12.7109375" style="1" customWidth="1"/>
    <col min="15774" max="15774" width="13.140625" style="1" customWidth="1"/>
    <col min="15775" max="15841" width="9.140625" style="1" customWidth="1"/>
    <col min="15842" max="15843" width="19.42578125" style="1" customWidth="1"/>
    <col min="15844" max="15855" width="9.140625" style="1" customWidth="1"/>
    <col min="15856" max="16024" width="9.140625" style="1"/>
    <col min="16025" max="16025" width="31.85546875" style="1" customWidth="1"/>
    <col min="16026" max="16029" width="12.7109375" style="1" customWidth="1"/>
    <col min="16030" max="16030" width="13.140625" style="1" customWidth="1"/>
    <col min="16031" max="16097" width="9.140625" style="1" customWidth="1"/>
    <col min="16098" max="16099" width="19.42578125" style="1" customWidth="1"/>
    <col min="16100" max="16111" width="9.140625" style="1" customWidth="1"/>
    <col min="16112" max="16384" width="9.140625" style="1"/>
  </cols>
  <sheetData>
    <row r="1" spans="1:6" ht="24.75" customHeight="1" x14ac:dyDescent="0.25">
      <c r="A1" s="22" t="s">
        <v>28</v>
      </c>
      <c r="B1" s="22"/>
      <c r="C1" s="22"/>
      <c r="D1" s="22"/>
      <c r="E1" s="22"/>
      <c r="F1" s="22"/>
    </row>
    <row r="2" spans="1:6" ht="22.5" customHeight="1" x14ac:dyDescent="0.25">
      <c r="A2" s="22" t="s">
        <v>0</v>
      </c>
      <c r="B2" s="22"/>
      <c r="C2" s="22"/>
      <c r="D2" s="22"/>
      <c r="E2" s="22"/>
      <c r="F2" s="22"/>
    </row>
    <row r="3" spans="1:6" ht="9.75" customHeight="1" x14ac:dyDescent="0.25">
      <c r="A3" s="2"/>
    </row>
    <row r="4" spans="1:6" ht="18" x14ac:dyDescent="0.25">
      <c r="A4" s="22" t="s">
        <v>29</v>
      </c>
      <c r="B4" s="22"/>
      <c r="C4" s="22"/>
      <c r="D4" s="22"/>
      <c r="E4" s="22"/>
      <c r="F4" s="22"/>
    </row>
    <row r="5" spans="1:6" ht="15.75" customHeight="1" x14ac:dyDescent="0.25">
      <c r="A5" s="3"/>
    </row>
    <row r="6" spans="1:6" s="7" customFormat="1" ht="21" customHeight="1" x14ac:dyDescent="0.2">
      <c r="A6" s="4" t="s">
        <v>1</v>
      </c>
      <c r="B6" s="6" t="s">
        <v>3</v>
      </c>
      <c r="C6" s="6" t="s">
        <v>2</v>
      </c>
      <c r="D6" s="6" t="s">
        <v>25</v>
      </c>
      <c r="E6" s="6" t="s">
        <v>26</v>
      </c>
      <c r="F6" s="6" t="s">
        <v>27</v>
      </c>
    </row>
    <row r="7" spans="1:6" s="7" customFormat="1" ht="18" customHeight="1" x14ac:dyDescent="0.2">
      <c r="A7" s="13" t="s">
        <v>4</v>
      </c>
      <c r="B7" s="6">
        <f>B8+B9</f>
        <v>23436</v>
      </c>
      <c r="C7" s="6">
        <f t="shared" ref="C7:F7" si="0">C8+C9</f>
        <v>5859</v>
      </c>
      <c r="D7" s="6">
        <f t="shared" si="0"/>
        <v>5859</v>
      </c>
      <c r="E7" s="6">
        <f t="shared" si="0"/>
        <v>5859</v>
      </c>
      <c r="F7" s="6">
        <f t="shared" si="0"/>
        <v>5859</v>
      </c>
    </row>
    <row r="8" spans="1:6" s="7" customFormat="1" ht="18" customHeight="1" x14ac:dyDescent="0.2">
      <c r="A8" s="13" t="s">
        <v>5</v>
      </c>
      <c r="B8" s="5">
        <v>18000</v>
      </c>
      <c r="C8" s="5">
        <f>$B$8/4</f>
        <v>4500</v>
      </c>
      <c r="D8" s="5">
        <f t="shared" ref="D8:F8" si="1">$B$8/4</f>
        <v>4500</v>
      </c>
      <c r="E8" s="5">
        <f t="shared" si="1"/>
        <v>4500</v>
      </c>
      <c r="F8" s="5">
        <f t="shared" si="1"/>
        <v>4500</v>
      </c>
    </row>
    <row r="9" spans="1:6" s="7" customFormat="1" ht="18" customHeight="1" x14ac:dyDescent="0.2">
      <c r="A9" s="13" t="s">
        <v>6</v>
      </c>
      <c r="B9" s="5">
        <f>B8*0.302</f>
        <v>5436</v>
      </c>
      <c r="C9" s="5">
        <f>$B$9/4</f>
        <v>1359</v>
      </c>
      <c r="D9" s="5">
        <f t="shared" ref="D9:F9" si="2">$B$9/4</f>
        <v>1359</v>
      </c>
      <c r="E9" s="5">
        <f t="shared" si="2"/>
        <v>1359</v>
      </c>
      <c r="F9" s="5">
        <f t="shared" si="2"/>
        <v>1359</v>
      </c>
    </row>
    <row r="10" spans="1:6" s="7" customFormat="1" ht="18" customHeight="1" x14ac:dyDescent="0.2">
      <c r="A10" s="13" t="s">
        <v>7</v>
      </c>
      <c r="B10" s="5">
        <f>B11+B12+B14+B15</f>
        <v>2905.36</v>
      </c>
      <c r="C10" s="5">
        <f t="shared" ref="C10:F10" si="3">C11+C12+C14+C15</f>
        <v>1001.34</v>
      </c>
      <c r="D10" s="5">
        <f t="shared" si="3"/>
        <v>651.34</v>
      </c>
      <c r="E10" s="5">
        <f t="shared" si="3"/>
        <v>351.34000000000003</v>
      </c>
      <c r="F10" s="5">
        <f t="shared" si="3"/>
        <v>901.34</v>
      </c>
    </row>
    <row r="11" spans="1:6" s="7" customFormat="1" ht="18" customHeight="1" x14ac:dyDescent="0.2">
      <c r="A11" s="13" t="s">
        <v>8</v>
      </c>
      <c r="B11" s="5">
        <v>800</v>
      </c>
      <c r="C11" s="5">
        <f>$B$11/4</f>
        <v>200</v>
      </c>
      <c r="D11" s="5">
        <f t="shared" ref="D11:F11" si="4">$B$11/4</f>
        <v>200</v>
      </c>
      <c r="E11" s="5">
        <f t="shared" si="4"/>
        <v>200</v>
      </c>
      <c r="F11" s="5">
        <f t="shared" si="4"/>
        <v>200</v>
      </c>
    </row>
    <row r="12" spans="1:6" s="7" customFormat="1" ht="18" customHeight="1" x14ac:dyDescent="0.2">
      <c r="A12" s="13" t="s">
        <v>9</v>
      </c>
      <c r="B12" s="5">
        <v>1500</v>
      </c>
      <c r="C12" s="5">
        <v>650</v>
      </c>
      <c r="D12" s="5">
        <v>300</v>
      </c>
      <c r="E12" s="5">
        <v>0</v>
      </c>
      <c r="F12" s="6">
        <v>550</v>
      </c>
    </row>
    <row r="13" spans="1:6" s="7" customFormat="1" ht="21.75" hidden="1" customHeight="1" x14ac:dyDescent="0.2">
      <c r="A13" s="13" t="s">
        <v>10</v>
      </c>
      <c r="B13" s="5"/>
      <c r="C13" s="5"/>
      <c r="D13" s="5"/>
      <c r="E13" s="5"/>
      <c r="F13" s="6"/>
    </row>
    <row r="14" spans="1:6" s="7" customFormat="1" ht="18" customHeight="1" x14ac:dyDescent="0.2">
      <c r="A14" s="13" t="s">
        <v>11</v>
      </c>
      <c r="B14" s="5">
        <v>105.36</v>
      </c>
      <c r="C14" s="5">
        <v>26.34</v>
      </c>
      <c r="D14" s="5">
        <f>C14</f>
        <v>26.34</v>
      </c>
      <c r="E14" s="5">
        <f>D14</f>
        <v>26.34</v>
      </c>
      <c r="F14" s="5">
        <f>E14</f>
        <v>26.34</v>
      </c>
    </row>
    <row r="15" spans="1:6" s="7" customFormat="1" ht="18" customHeight="1" x14ac:dyDescent="0.2">
      <c r="A15" s="13" t="s">
        <v>12</v>
      </c>
      <c r="B15" s="5">
        <v>500</v>
      </c>
      <c r="C15" s="5">
        <f>$B$15/4</f>
        <v>125</v>
      </c>
      <c r="D15" s="5">
        <f t="shared" ref="D15:F15" si="5">$B$15/4</f>
        <v>125</v>
      </c>
      <c r="E15" s="5">
        <f t="shared" si="5"/>
        <v>125</v>
      </c>
      <c r="F15" s="5">
        <f t="shared" si="5"/>
        <v>125</v>
      </c>
    </row>
    <row r="16" spans="1:6" s="7" customFormat="1" ht="18" customHeight="1" x14ac:dyDescent="0.2">
      <c r="A16" s="13" t="s">
        <v>13</v>
      </c>
      <c r="B16" s="5">
        <f>B17+B18</f>
        <v>2000</v>
      </c>
      <c r="C16" s="5">
        <f t="shared" ref="C16:F16" si="6">C17+C18</f>
        <v>500</v>
      </c>
      <c r="D16" s="5">
        <f t="shared" si="6"/>
        <v>500</v>
      </c>
      <c r="E16" s="5">
        <f t="shared" si="6"/>
        <v>500</v>
      </c>
      <c r="F16" s="5">
        <f t="shared" si="6"/>
        <v>500</v>
      </c>
    </row>
    <row r="17" spans="1:6" s="7" customFormat="1" ht="18" customHeight="1" x14ac:dyDescent="0.2">
      <c r="A17" s="13" t="s">
        <v>14</v>
      </c>
      <c r="B17" s="5">
        <v>1200</v>
      </c>
      <c r="C17" s="5">
        <v>300</v>
      </c>
      <c r="D17" s="5">
        <v>300</v>
      </c>
      <c r="E17" s="5">
        <v>300</v>
      </c>
      <c r="F17" s="6">
        <v>300</v>
      </c>
    </row>
    <row r="18" spans="1:6" s="7" customFormat="1" ht="18" customHeight="1" x14ac:dyDescent="0.2">
      <c r="A18" s="13" t="s">
        <v>15</v>
      </c>
      <c r="B18" s="5">
        <v>800</v>
      </c>
      <c r="C18" s="5">
        <f>$B$18/4</f>
        <v>200</v>
      </c>
      <c r="D18" s="5">
        <f t="shared" ref="D18:F18" si="7">$B$18/4</f>
        <v>200</v>
      </c>
      <c r="E18" s="5">
        <f t="shared" si="7"/>
        <v>200</v>
      </c>
      <c r="F18" s="5">
        <f t="shared" si="7"/>
        <v>200</v>
      </c>
    </row>
    <row r="19" spans="1:6" s="7" customFormat="1" ht="18" customHeight="1" x14ac:dyDescent="0.2">
      <c r="A19" s="13" t="s">
        <v>16</v>
      </c>
      <c r="B19" s="5">
        <v>5000</v>
      </c>
      <c r="C19" s="5">
        <f>$B$19/4</f>
        <v>1250</v>
      </c>
      <c r="D19" s="5">
        <f t="shared" ref="D19:F19" si="8">$B$19/4</f>
        <v>1250</v>
      </c>
      <c r="E19" s="5">
        <f t="shared" si="8"/>
        <v>1250</v>
      </c>
      <c r="F19" s="5">
        <f t="shared" si="8"/>
        <v>1250</v>
      </c>
    </row>
    <row r="20" spans="1:6" s="10" customFormat="1" ht="26.25" thickBot="1" x14ac:dyDescent="0.25">
      <c r="A20" s="19" t="s">
        <v>17</v>
      </c>
      <c r="B20" s="9">
        <v>144</v>
      </c>
      <c r="C20" s="9">
        <f>$B$20/4</f>
        <v>36</v>
      </c>
      <c r="D20" s="9">
        <f t="shared" ref="D20:F20" si="9">$B$20/4</f>
        <v>36</v>
      </c>
      <c r="E20" s="9">
        <f t="shared" si="9"/>
        <v>36</v>
      </c>
      <c r="F20" s="9">
        <f t="shared" si="9"/>
        <v>36</v>
      </c>
    </row>
    <row r="21" spans="1:6" s="12" customFormat="1" ht="18" customHeight="1" thickBot="1" x14ac:dyDescent="0.25">
      <c r="A21" s="21" t="s">
        <v>18</v>
      </c>
      <c r="B21" s="11">
        <f>B20+B19+B16+B10+B7</f>
        <v>33485.360000000001</v>
      </c>
      <c r="C21" s="11">
        <f t="shared" ref="C21:F21" si="10">C20+C19+C16+C10+C7</f>
        <v>8646.34</v>
      </c>
      <c r="D21" s="11">
        <f t="shared" si="10"/>
        <v>8296.34</v>
      </c>
      <c r="E21" s="11">
        <f t="shared" si="10"/>
        <v>7996.34</v>
      </c>
      <c r="F21" s="11">
        <f t="shared" si="10"/>
        <v>8546.34</v>
      </c>
    </row>
    <row r="22" spans="1:6" s="17" customFormat="1" ht="18.75" customHeight="1" x14ac:dyDescent="0.2">
      <c r="A22" s="16" t="s">
        <v>19</v>
      </c>
      <c r="B22" s="8">
        <v>2100</v>
      </c>
      <c r="C22" s="8">
        <v>525</v>
      </c>
      <c r="D22" s="8">
        <v>525</v>
      </c>
      <c r="E22" s="8">
        <v>525</v>
      </c>
      <c r="F22" s="8">
        <v>525</v>
      </c>
    </row>
    <row r="23" spans="1:6" s="7" customFormat="1" ht="18" customHeight="1" x14ac:dyDescent="0.2">
      <c r="A23" s="16" t="s">
        <v>20</v>
      </c>
      <c r="B23" s="8">
        <f>B21/B22</f>
        <v>15.945409523809523</v>
      </c>
      <c r="C23" s="8">
        <f t="shared" ref="C23:F23" si="11">C21/C22</f>
        <v>16.469219047619049</v>
      </c>
      <c r="D23" s="8">
        <f t="shared" si="11"/>
        <v>15.802552380952381</v>
      </c>
      <c r="E23" s="8">
        <f t="shared" si="11"/>
        <v>15.23112380952381</v>
      </c>
      <c r="F23" s="8">
        <f t="shared" si="11"/>
        <v>16.278742857142859</v>
      </c>
    </row>
    <row r="24" spans="1:6" s="7" customFormat="1" ht="18" customHeight="1" x14ac:dyDescent="0.2">
      <c r="A24" s="13" t="s">
        <v>21</v>
      </c>
      <c r="B24" s="5"/>
      <c r="C24" s="5"/>
      <c r="D24" s="5"/>
      <c r="E24" s="5"/>
      <c r="F24" s="5"/>
    </row>
    <row r="25" spans="1:6" s="7" customFormat="1" ht="18" customHeight="1" x14ac:dyDescent="0.2">
      <c r="A25" s="13" t="s">
        <v>22</v>
      </c>
      <c r="B25" s="5">
        <v>4400</v>
      </c>
      <c r="C25" s="5">
        <f>$B$25/4</f>
        <v>1100</v>
      </c>
      <c r="D25" s="5">
        <f t="shared" ref="D25:F25" si="12">$B$25/4</f>
        <v>1100</v>
      </c>
      <c r="E25" s="5">
        <f t="shared" si="12"/>
        <v>1100</v>
      </c>
      <c r="F25" s="5">
        <f t="shared" si="12"/>
        <v>1100</v>
      </c>
    </row>
    <row r="26" spans="1:6" s="7" customFormat="1" ht="18" customHeight="1" x14ac:dyDescent="0.2">
      <c r="A26" s="13" t="s">
        <v>23</v>
      </c>
      <c r="B26" s="5">
        <f>C26+D26+E26+F26</f>
        <v>19309</v>
      </c>
      <c r="C26" s="5">
        <v>4827.25</v>
      </c>
      <c r="D26" s="5">
        <v>4827.25</v>
      </c>
      <c r="E26" s="5">
        <v>4827.25</v>
      </c>
      <c r="F26" s="5">
        <v>4827.25</v>
      </c>
    </row>
    <row r="27" spans="1:6" s="7" customFormat="1" ht="18" customHeight="1" x14ac:dyDescent="0.2">
      <c r="A27" s="14" t="s">
        <v>24</v>
      </c>
      <c r="B27" s="15">
        <f>B28-B26-B25</f>
        <v>9776.36</v>
      </c>
      <c r="C27" s="15">
        <f t="shared" ref="C27:F27" si="13">C28-C26-C25</f>
        <v>2719.09</v>
      </c>
      <c r="D27" s="15">
        <f t="shared" si="13"/>
        <v>2369.09</v>
      </c>
      <c r="E27" s="15">
        <f t="shared" si="13"/>
        <v>2069.09</v>
      </c>
      <c r="F27" s="15">
        <f t="shared" si="13"/>
        <v>2619.09</v>
      </c>
    </row>
    <row r="28" spans="1:6" s="20" customFormat="1" ht="18" customHeight="1" thickBot="1" x14ac:dyDescent="0.25">
      <c r="A28" s="18" t="s">
        <v>18</v>
      </c>
      <c r="B28" s="9">
        <f>B21</f>
        <v>33485.360000000001</v>
      </c>
      <c r="C28" s="9">
        <f>C21</f>
        <v>8646.34</v>
      </c>
      <c r="D28" s="9">
        <f t="shared" ref="D28:F28" si="14">D21</f>
        <v>8296.34</v>
      </c>
      <c r="E28" s="9">
        <f t="shared" si="14"/>
        <v>7996.34</v>
      </c>
      <c r="F28" s="9">
        <f t="shared" si="14"/>
        <v>8546.34</v>
      </c>
    </row>
    <row r="29" spans="1:6" ht="35.25" customHeight="1" x14ac:dyDescent="0.25"/>
  </sheetData>
  <mergeCells count="3">
    <mergeCell ref="A2:F2"/>
    <mergeCell ref="A1:F1"/>
    <mergeCell ref="A4:F4"/>
  </mergeCells>
  <pageMargins left="0.7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2026-02-12T10:18:55Z</dcterms:modified>
</cp:coreProperties>
</file>